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Fiscal" sheetId="1" r:id="rId1"/>
  </sheets>
  <definedNames/>
  <calcPr fullCalcOnLoad="1"/>
</workbook>
</file>

<file path=xl/sharedStrings.xml><?xml version="1.0" encoding="utf-8"?>
<sst xmlns="http://schemas.openxmlformats.org/spreadsheetml/2006/main" count="131" uniqueCount="121">
  <si>
    <t>Program Name</t>
  </si>
  <si>
    <t>Average</t>
  </si>
  <si>
    <t xml:space="preserve">Total </t>
  </si>
  <si>
    <t>Direct Care Staff</t>
  </si>
  <si>
    <t>Total Hours</t>
  </si>
  <si>
    <t>Wages</t>
  </si>
  <si>
    <t>Unemployment</t>
  </si>
  <si>
    <t>FICA</t>
  </si>
  <si>
    <t>Other</t>
  </si>
  <si>
    <t>Insurance</t>
  </si>
  <si>
    <t>Retirement</t>
  </si>
  <si>
    <t>Annually</t>
  </si>
  <si>
    <t>Number of Beds</t>
  </si>
  <si>
    <t>Hours/</t>
  </si>
  <si>
    <t>Day</t>
  </si>
  <si>
    <t>1st Shift - Weekdays</t>
  </si>
  <si>
    <t>2nd Shift - Weekdays</t>
  </si>
  <si>
    <t>3rd Shift AWAKE Weekdays</t>
  </si>
  <si>
    <t>1st Shift - Weekends</t>
  </si>
  <si>
    <t>2nd Shift - Weekends</t>
  </si>
  <si>
    <t>3rd Shift ASLEEP Weekdays</t>
  </si>
  <si>
    <t>3rd Shift AWAKE Weekends</t>
  </si>
  <si>
    <t>TOTALS</t>
  </si>
  <si>
    <t>3rd Shift ASLEEP Weekends</t>
  </si>
  <si>
    <t>Annual</t>
  </si>
  <si>
    <t xml:space="preserve">Total Direct Care Staff </t>
  </si>
  <si>
    <t>Annual Expenses</t>
  </si>
  <si>
    <t>Hourly Wage</t>
  </si>
  <si>
    <t>Staff Training</t>
  </si>
  <si>
    <t>Residential Care</t>
  </si>
  <si>
    <t>Hourly Rate</t>
  </si>
  <si>
    <t>Cost</t>
  </si>
  <si>
    <t>Hours/Year</t>
  </si>
  <si>
    <t>Workers Compensation</t>
  </si>
  <si>
    <t>Health Insurance</t>
  </si>
  <si>
    <t>Long Term Disability</t>
  </si>
  <si>
    <t>Life Insurance</t>
  </si>
  <si>
    <t>Other-</t>
  </si>
  <si>
    <t>Staff Mileage</t>
  </si>
  <si>
    <t>Totals</t>
  </si>
  <si>
    <t>Other Staff Expenses</t>
  </si>
  <si>
    <t>Annual Cost</t>
  </si>
  <si>
    <t># of FTE</t>
  </si>
  <si>
    <t>Program Management Staff</t>
  </si>
  <si>
    <t>Transportation</t>
  </si>
  <si>
    <t xml:space="preserve">Annual </t>
  </si>
  <si>
    <t>Expense</t>
  </si>
  <si>
    <t>Vehicle Depreciation (or lease)</t>
  </si>
  <si>
    <t>Interest</t>
  </si>
  <si>
    <t>Gas, oil</t>
  </si>
  <si>
    <t>Public Transportation (bus tickets)</t>
  </si>
  <si>
    <t>Total Transportation</t>
  </si>
  <si>
    <t>License/Permits</t>
  </si>
  <si>
    <t>Insurance (other than property/casualty)</t>
  </si>
  <si>
    <t>Office supplies and furnishings</t>
  </si>
  <si>
    <t>Office Telephone</t>
  </si>
  <si>
    <t>Operating Fees/permits/licenses</t>
  </si>
  <si>
    <t>Other Operating Costs</t>
  </si>
  <si>
    <t>Total Other Operating Costs</t>
  </si>
  <si>
    <t>Room and Board</t>
  </si>
  <si>
    <t>Property Depreciation</t>
  </si>
  <si>
    <t>Property Interest</t>
  </si>
  <si>
    <t>Rent</t>
  </si>
  <si>
    <t>Property/Casualty Insurance</t>
  </si>
  <si>
    <t>Property Taxes</t>
  </si>
  <si>
    <t>Building/Grounds Maintenance</t>
  </si>
  <si>
    <t>Maintenance Salaries</t>
  </si>
  <si>
    <t>Resident Food</t>
  </si>
  <si>
    <t>Household Supplies</t>
  </si>
  <si>
    <t>Household Equipment</t>
  </si>
  <si>
    <t>Resident Furnishings</t>
  </si>
  <si>
    <t>Utilities</t>
  </si>
  <si>
    <t>Resident Phone</t>
  </si>
  <si>
    <t>Cable TV</t>
  </si>
  <si>
    <t>Other Housing Costs</t>
  </si>
  <si>
    <t>Total Room &amp; Board/Facility</t>
  </si>
  <si>
    <t>Total Room &amp; Board/Person</t>
  </si>
  <si>
    <t>Daily Room &amp; Board/Person</t>
  </si>
  <si>
    <t>Office Occupancy Costs</t>
  </si>
  <si>
    <t>Name of Organization</t>
  </si>
  <si>
    <t>Total Benefits</t>
  </si>
  <si>
    <t>Total Other Staff Expenses</t>
  </si>
  <si>
    <t>Total Room and Board</t>
  </si>
  <si>
    <t>Total Program Cost</t>
  </si>
  <si>
    <t>Expense Summary</t>
  </si>
  <si>
    <t>DAILY RATE - Support</t>
  </si>
  <si>
    <t>DAILY RATE - R &amp; B</t>
  </si>
  <si>
    <t>DAILY RATE - Total Program</t>
  </si>
  <si>
    <t>Indirect Overhead Costs</t>
  </si>
  <si>
    <t>Paid Off Time (Vacation, sick, holiday…)</t>
  </si>
  <si>
    <t>Fiscal Data Collection Form</t>
  </si>
  <si>
    <t>Please enter data in unprotected cells.  If entering a dollar amount in an "other" category,</t>
  </si>
  <si>
    <t>please change "other" to a descriptive name for that entry.</t>
  </si>
  <si>
    <t>Name of Person Completing the Form</t>
  </si>
  <si>
    <t>Phone Number</t>
  </si>
  <si>
    <t>Date Completed</t>
  </si>
  <si>
    <t>Benefits And Taxes</t>
  </si>
  <si>
    <t>Short Term Disability</t>
  </si>
  <si>
    <t>Staff Recruitment, drug screens, background checks</t>
  </si>
  <si>
    <t>Repairs and Maintenance</t>
  </si>
  <si>
    <t>Indirect Overhead %</t>
  </si>
  <si>
    <t>Postage</t>
  </si>
  <si>
    <t>Program Address</t>
  </si>
  <si>
    <t>Email</t>
  </si>
  <si>
    <t>This form remains the property of Community Care,</t>
  </si>
  <si>
    <t>information not to be shared without the prior,</t>
  </si>
  <si>
    <t>express written consent of Community Care, Inc.</t>
  </si>
  <si>
    <t xml:space="preserve">Inc. and contains confidential and proprietary </t>
  </si>
  <si>
    <t>Program Supplies (Activites, Gloves, Recreation, etc.)</t>
  </si>
  <si>
    <t>Direct Program Supervisory Costs</t>
  </si>
  <si>
    <t>Program Supervisory Staff</t>
  </si>
  <si>
    <t>Other (please replace "Other" with Description)</t>
  </si>
  <si>
    <t>Profit Margin</t>
  </si>
  <si>
    <t>To be Completed by MCO</t>
  </si>
  <si>
    <t>Total Care and Supervision Costs</t>
  </si>
  <si>
    <t>Total Care and Supervision Rate w/Profit</t>
  </si>
  <si>
    <t>(ExcludesDirect Care Staff)</t>
  </si>
  <si>
    <t>Total Program Wages</t>
  </si>
  <si>
    <t>Benefits as a % of Prog. Wages</t>
  </si>
  <si>
    <t>© 2009 Community Care, Inc.  All Rights Reserved.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</si>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</sst>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/>
    </xf>
    <xf numFmtId="44" fontId="0" fillId="0" borderId="10" xfId="44" applyBorder="1" applyAlignment="1" applyProtection="1">
      <alignment/>
      <protection locked="0"/>
    </xf>
    <xf numFmtId="44" fontId="1" fillId="33" borderId="17" xfId="44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/>
      <protection locked="0"/>
    </xf>
    <xf numFmtId="44" fontId="0" fillId="0" borderId="10" xfId="44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/>
      <protection/>
    </xf>
    <xf numFmtId="44" fontId="1" fillId="33" borderId="16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44" fontId="0" fillId="0" borderId="10" xfId="44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33" borderId="14" xfId="0" applyFon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44" fontId="0" fillId="0" borderId="20" xfId="44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44" fontId="0" fillId="0" borderId="13" xfId="44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8" xfId="0" applyFill="1" applyBorder="1" applyAlignment="1" applyProtection="1">
      <alignment horizontal="left"/>
      <protection locked="0"/>
    </xf>
    <xf numFmtId="0" fontId="1" fillId="33" borderId="17" xfId="0" applyFont="1" applyFill="1" applyBorder="1" applyAlignment="1" applyProtection="1">
      <alignment horizontal="center"/>
      <protection/>
    </xf>
    <xf numFmtId="44" fontId="0" fillId="33" borderId="13" xfId="44" applyFill="1" applyBorder="1" applyAlignment="1">
      <alignment/>
    </xf>
    <xf numFmtId="44" fontId="1" fillId="33" borderId="16" xfId="44" applyFont="1" applyFill="1" applyBorder="1" applyAlignment="1" applyProtection="1">
      <alignment/>
      <protection/>
    </xf>
    <xf numFmtId="165" fontId="1" fillId="33" borderId="17" xfId="44" applyNumberFormat="1" applyFont="1" applyFill="1" applyBorder="1" applyAlignment="1" applyProtection="1">
      <alignment/>
      <protection/>
    </xf>
    <xf numFmtId="165" fontId="1" fillId="33" borderId="16" xfId="0" applyNumberFormat="1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4" fontId="0" fillId="33" borderId="17" xfId="0" applyNumberFormat="1" applyFont="1" applyFill="1" applyBorder="1" applyAlignment="1" applyProtection="1">
      <alignment/>
      <protection/>
    </xf>
    <xf numFmtId="44" fontId="0" fillId="33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8" xfId="0" applyFill="1" applyBorder="1" applyAlignment="1">
      <alignment horizontal="left"/>
    </xf>
    <xf numFmtId="44" fontId="0" fillId="33" borderId="17" xfId="44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4" fontId="0" fillId="0" borderId="0" xfId="44" applyFill="1" applyBorder="1" applyAlignment="1" applyProtection="1">
      <alignment/>
      <protection locked="0"/>
    </xf>
    <xf numFmtId="44" fontId="0" fillId="0" borderId="10" xfId="44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10" xfId="44" applyBorder="1" applyAlignment="1" applyProtection="1">
      <alignment/>
      <protection hidden="1"/>
    </xf>
    <xf numFmtId="44" fontId="0" fillId="33" borderId="17" xfId="44" applyFill="1" applyBorder="1" applyAlignment="1" applyProtection="1">
      <alignment horizontal="center"/>
      <protection/>
    </xf>
    <xf numFmtId="10" fontId="0" fillId="33" borderId="16" xfId="0" applyNumberFormat="1" applyFont="1" applyFill="1" applyBorder="1" applyAlignment="1">
      <alignment/>
    </xf>
    <xf numFmtId="0" fontId="0" fillId="33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44" fontId="0" fillId="0" borderId="10" xfId="44" applyNumberFormat="1" applyFont="1" applyBorder="1" applyAlignment="1" applyProtection="1">
      <alignment horizontal="right"/>
      <protection locked="0"/>
    </xf>
    <xf numFmtId="44" fontId="0" fillId="0" borderId="10" xfId="44" applyFont="1" applyBorder="1" applyAlignment="1" applyProtection="1">
      <alignment horizontal="right"/>
      <protection locked="0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44" fontId="0" fillId="34" borderId="17" xfId="0" applyNumberFormat="1" applyFill="1" applyBorder="1" applyAlignment="1">
      <alignment/>
    </xf>
    <xf numFmtId="44" fontId="0" fillId="34" borderId="17" xfId="0" applyNumberFormat="1" applyFont="1" applyFill="1" applyBorder="1" applyAlignment="1">
      <alignment/>
    </xf>
    <xf numFmtId="44" fontId="0" fillId="33" borderId="21" xfId="0" applyNumberFormat="1" applyFill="1" applyBorder="1" applyAlignment="1">
      <alignment horizontal="center"/>
    </xf>
    <xf numFmtId="0" fontId="1" fillId="33" borderId="0" xfId="0" applyFont="1" applyFill="1" applyAlignment="1">
      <alignment/>
    </xf>
    <xf numFmtId="44" fontId="1" fillId="33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7</xdr:col>
      <xdr:colOff>400050</xdr:colOff>
      <xdr:row>5</xdr:row>
      <xdr:rowOff>57150</xdr:rowOff>
    </xdr:to>
    <xdr:pic>
      <xdr:nvPicPr>
        <xdr:cNvPr id="1" name="Picture 1" descr="C_Care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1571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5.57421875" style="0" bestFit="1" customWidth="1"/>
    <col min="2" max="2" width="25.8515625" style="0" bestFit="1" customWidth="1"/>
    <col min="3" max="3" width="11.28125" style="0" bestFit="1" customWidth="1"/>
    <col min="4" max="4" width="30.57421875" style="0" customWidth="1"/>
    <col min="5" max="5" width="13.57421875" style="0" customWidth="1"/>
    <col min="6" max="6" width="10.57421875" style="0" bestFit="1" customWidth="1"/>
    <col min="7" max="7" width="8.57421875" style="0" customWidth="1"/>
    <col min="8" max="8" width="8.28125" style="0" bestFit="1" customWidth="1"/>
  </cols>
  <sheetData>
    <row r="1" ht="15.75">
      <c r="A1" s="89" t="s">
        <v>29</v>
      </c>
    </row>
    <row r="2" spans="1:2" ht="14.25">
      <c r="A2" s="90" t="s">
        <v>90</v>
      </c>
      <c r="B2" t="s">
        <v>91</v>
      </c>
    </row>
    <row r="3" ht="12.75">
      <c r="B3" t="s">
        <v>92</v>
      </c>
    </row>
    <row r="4" spans="1:8" ht="15.75">
      <c r="A4" s="88" t="s">
        <v>26</v>
      </c>
      <c r="B4" s="1"/>
      <c r="C4" s="2"/>
      <c r="D4" s="2"/>
      <c r="E4" s="2"/>
      <c r="F4" s="2"/>
      <c r="G4" s="2"/>
      <c r="H4" s="2"/>
    </row>
    <row r="5" spans="1:8" ht="12.75">
      <c r="A5" s="13" t="s">
        <v>79</v>
      </c>
      <c r="B5" s="111" t="s">
        <v>120</v>
      </c>
      <c r="C5" s="112"/>
      <c r="D5" s="112"/>
      <c r="E5" s="113"/>
      <c r="F5" s="2"/>
      <c r="G5" s="2"/>
      <c r="H5" s="2"/>
    </row>
    <row r="6" spans="1:8" ht="12.75">
      <c r="A6" s="58" t="s">
        <v>0</v>
      </c>
      <c r="B6" s="108" t="s">
        <v>120</v>
      </c>
      <c r="C6" s="109"/>
      <c r="D6" s="109"/>
      <c r="E6" s="110"/>
      <c r="F6" s="2"/>
      <c r="G6" s="2"/>
      <c r="H6" s="2"/>
    </row>
    <row r="7" spans="1:8" ht="12.75">
      <c r="A7" s="58" t="s">
        <v>102</v>
      </c>
      <c r="B7" s="108" t="s">
        <v>120</v>
      </c>
      <c r="C7" s="109"/>
      <c r="D7" s="109"/>
      <c r="E7" s="110"/>
      <c r="F7" s="2"/>
      <c r="G7" s="2"/>
      <c r="H7" s="2"/>
    </row>
    <row r="8" spans="1:8" ht="12.75">
      <c r="A8" s="8" t="s">
        <v>12</v>
      </c>
      <c r="B8" s="3">
        <v>0</v>
      </c>
      <c r="C8" s="94"/>
      <c r="D8" s="94"/>
      <c r="E8" s="95"/>
      <c r="F8" s="2"/>
      <c r="G8" s="2"/>
      <c r="H8" s="2"/>
    </row>
    <row r="9" spans="1:8" ht="12.75">
      <c r="A9" s="4"/>
      <c r="B9" s="5" t="s">
        <v>13</v>
      </c>
      <c r="C9" s="5" t="s">
        <v>4</v>
      </c>
      <c r="D9" s="5" t="s">
        <v>1</v>
      </c>
      <c r="E9" s="6" t="s">
        <v>2</v>
      </c>
      <c r="F9" s="7"/>
      <c r="G9" s="7"/>
      <c r="H9" s="7"/>
    </row>
    <row r="10" spans="1:8" ht="12.75">
      <c r="A10" s="8" t="s">
        <v>3</v>
      </c>
      <c r="B10" s="9" t="s">
        <v>14</v>
      </c>
      <c r="C10" s="9" t="s">
        <v>11</v>
      </c>
      <c r="D10" s="9" t="s">
        <v>27</v>
      </c>
      <c r="E10" s="10" t="s">
        <v>5</v>
      </c>
      <c r="F10" s="7"/>
      <c r="G10" s="7"/>
      <c r="H10" s="7"/>
    </row>
    <row r="11" spans="1:8" ht="12.75">
      <c r="A11" s="11" t="s">
        <v>15</v>
      </c>
      <c r="B11" s="12">
        <v>0</v>
      </c>
      <c r="C11" s="13">
        <f>B11*260</f>
        <v>0</v>
      </c>
      <c r="D11" s="14">
        <v>0</v>
      </c>
      <c r="E11" s="66">
        <f>D11*C11</f>
        <v>0</v>
      </c>
      <c r="F11" s="7"/>
      <c r="G11" s="7"/>
      <c r="H11" s="7"/>
    </row>
    <row r="12" spans="1:8" ht="12.75">
      <c r="A12" s="16" t="s">
        <v>16</v>
      </c>
      <c r="B12" s="12">
        <v>0</v>
      </c>
      <c r="C12" s="13">
        <f>B12*260</f>
        <v>0</v>
      </c>
      <c r="D12" s="14">
        <v>0</v>
      </c>
      <c r="E12" s="66">
        <f aca="true" t="shared" si="0" ref="E12:E18">D12*C12</f>
        <v>0</v>
      </c>
      <c r="F12" s="2"/>
      <c r="G12" s="2"/>
      <c r="H12" s="2"/>
    </row>
    <row r="13" spans="1:8" ht="12.75">
      <c r="A13" s="16" t="s">
        <v>17</v>
      </c>
      <c r="B13" s="12">
        <v>0</v>
      </c>
      <c r="C13" s="13">
        <f>B13*260</f>
        <v>0</v>
      </c>
      <c r="D13" s="14">
        <v>0</v>
      </c>
      <c r="E13" s="66">
        <f t="shared" si="0"/>
        <v>0</v>
      </c>
      <c r="F13" s="2"/>
      <c r="G13" s="2"/>
      <c r="H13" s="2"/>
    </row>
    <row r="14" spans="1:8" ht="12.75">
      <c r="A14" s="16" t="s">
        <v>20</v>
      </c>
      <c r="B14" s="12">
        <v>0</v>
      </c>
      <c r="C14" s="13">
        <f>B14*260</f>
        <v>0</v>
      </c>
      <c r="D14" s="14">
        <v>0</v>
      </c>
      <c r="E14" s="66">
        <f t="shared" si="0"/>
        <v>0</v>
      </c>
      <c r="F14" s="2"/>
      <c r="G14" s="2"/>
      <c r="H14" s="2"/>
    </row>
    <row r="15" spans="1:8" ht="12.75">
      <c r="A15" s="16" t="s">
        <v>18</v>
      </c>
      <c r="B15" s="17">
        <v>0</v>
      </c>
      <c r="C15" s="13">
        <f>B15*105</f>
        <v>0</v>
      </c>
      <c r="D15" s="14">
        <v>0</v>
      </c>
      <c r="E15" s="66">
        <f t="shared" si="0"/>
        <v>0</v>
      </c>
      <c r="F15" s="2"/>
      <c r="G15" s="2"/>
      <c r="H15" s="2"/>
    </row>
    <row r="16" spans="1:8" ht="12.75">
      <c r="A16" s="16" t="s">
        <v>19</v>
      </c>
      <c r="B16" s="17">
        <v>0</v>
      </c>
      <c r="C16" s="13">
        <f>B16*105</f>
        <v>0</v>
      </c>
      <c r="D16" s="14">
        <v>0</v>
      </c>
      <c r="E16" s="66">
        <f t="shared" si="0"/>
        <v>0</v>
      </c>
      <c r="F16" s="2"/>
      <c r="G16" s="2"/>
      <c r="H16" s="2"/>
    </row>
    <row r="17" spans="1:8" ht="12.75">
      <c r="A17" s="18" t="s">
        <v>21</v>
      </c>
      <c r="B17" s="12">
        <v>0</v>
      </c>
      <c r="C17" s="13">
        <f>B17*105</f>
        <v>0</v>
      </c>
      <c r="D17" s="14">
        <v>0</v>
      </c>
      <c r="E17" s="66">
        <f t="shared" si="0"/>
        <v>0</v>
      </c>
      <c r="F17" s="2"/>
      <c r="G17" s="2"/>
      <c r="H17" s="2"/>
    </row>
    <row r="18" spans="1:8" ht="12.75">
      <c r="A18" s="16" t="s">
        <v>23</v>
      </c>
      <c r="B18" s="12"/>
      <c r="C18" s="13">
        <f>B18*105</f>
        <v>0</v>
      </c>
      <c r="D18" s="14"/>
      <c r="E18" s="66">
        <f t="shared" si="0"/>
        <v>0</v>
      </c>
      <c r="F18" s="2"/>
      <c r="G18" s="2"/>
      <c r="H18" s="2"/>
    </row>
    <row r="19" spans="1:8" ht="12.75">
      <c r="A19" s="19" t="s">
        <v>22</v>
      </c>
      <c r="B19" s="20"/>
      <c r="C19" s="13">
        <f>SUM(C11:C18)</f>
        <v>0</v>
      </c>
      <c r="D19" s="20"/>
      <c r="E19" s="66">
        <f>SUM(E11:E18)</f>
        <v>0</v>
      </c>
      <c r="F19" s="2"/>
      <c r="G19" s="2"/>
      <c r="H19" s="2"/>
    </row>
    <row r="20" spans="1:8" ht="12.75">
      <c r="A20" s="21" t="s">
        <v>89</v>
      </c>
      <c r="B20" s="20"/>
      <c r="C20" s="22">
        <v>0</v>
      </c>
      <c r="D20" s="23">
        <v>0</v>
      </c>
      <c r="E20" s="66">
        <f>D20*C20</f>
        <v>0</v>
      </c>
      <c r="F20" s="2"/>
      <c r="G20" s="2"/>
      <c r="H20" s="2"/>
    </row>
    <row r="21" spans="1:8" ht="12.75">
      <c r="A21" s="24" t="s">
        <v>25</v>
      </c>
      <c r="B21" s="25"/>
      <c r="C21" s="25">
        <f>SUM(C19:C20)</f>
        <v>0</v>
      </c>
      <c r="D21" s="25"/>
      <c r="E21" s="67">
        <f>SUM(E19:E20)</f>
        <v>0</v>
      </c>
      <c r="F21" s="2"/>
      <c r="G21" s="2"/>
      <c r="H21" s="2"/>
    </row>
    <row r="22" spans="1:6" ht="15">
      <c r="A22" s="39" t="s">
        <v>109</v>
      </c>
      <c r="B22" s="34"/>
      <c r="C22" s="34"/>
      <c r="D22" s="34"/>
      <c r="E22" s="35" t="s">
        <v>24</v>
      </c>
      <c r="F22" s="29"/>
    </row>
    <row r="23" spans="1:6" ht="12.75">
      <c r="A23" s="40" t="s">
        <v>116</v>
      </c>
      <c r="B23" s="37" t="s">
        <v>42</v>
      </c>
      <c r="C23" s="37" t="s">
        <v>32</v>
      </c>
      <c r="D23" s="37" t="s">
        <v>30</v>
      </c>
      <c r="E23" s="38" t="s">
        <v>31</v>
      </c>
      <c r="F23" s="29"/>
    </row>
    <row r="24" spans="1:6" ht="12.75">
      <c r="A24" s="41" t="s">
        <v>43</v>
      </c>
      <c r="B24" s="31"/>
      <c r="C24" s="32">
        <f>B24*2080</f>
        <v>0</v>
      </c>
      <c r="D24" s="33"/>
      <c r="E24" s="92">
        <f>D24*C24</f>
        <v>0</v>
      </c>
      <c r="F24" s="30"/>
    </row>
    <row r="25" spans="1:6" ht="12.75">
      <c r="A25" s="41" t="s">
        <v>110</v>
      </c>
      <c r="B25" s="31"/>
      <c r="C25" s="32">
        <f>B25*2080</f>
        <v>0</v>
      </c>
      <c r="D25" s="33"/>
      <c r="E25" s="92">
        <f>D25*C25</f>
        <v>0</v>
      </c>
      <c r="F25" s="30"/>
    </row>
    <row r="26" spans="1:6" ht="12.75">
      <c r="A26" s="62" t="s">
        <v>111</v>
      </c>
      <c r="B26" s="31"/>
      <c r="C26" s="32">
        <f>B26*2080</f>
        <v>0</v>
      </c>
      <c r="D26" s="33"/>
      <c r="E26" s="92">
        <f>D26*C26</f>
        <v>0</v>
      </c>
      <c r="F26" s="30"/>
    </row>
    <row r="27" spans="1:6" ht="12.75">
      <c r="A27" s="62" t="s">
        <v>111</v>
      </c>
      <c r="B27" s="31"/>
      <c r="C27" s="32">
        <f>B27*2080</f>
        <v>0</v>
      </c>
      <c r="D27" s="33"/>
      <c r="E27" s="92">
        <f>D27*C27</f>
        <v>0</v>
      </c>
      <c r="F27" s="30"/>
    </row>
    <row r="28" spans="1:6" ht="12.75">
      <c r="A28" s="83" t="s">
        <v>39</v>
      </c>
      <c r="B28" s="84">
        <f>SUM(B24:B27)</f>
        <v>0</v>
      </c>
      <c r="C28" s="36">
        <f>SUM(C24:C27)</f>
        <v>0</v>
      </c>
      <c r="D28" s="36"/>
      <c r="E28" s="104">
        <f>SUM(E24:E27)</f>
        <v>0</v>
      </c>
      <c r="F28" s="30"/>
    </row>
    <row r="29" spans="1:2" ht="12.75">
      <c r="A29" s="85"/>
      <c r="B29" s="86"/>
    </row>
    <row r="30" spans="1:5" ht="12.75">
      <c r="A30" s="73" t="s">
        <v>96</v>
      </c>
      <c r="B30" s="28" t="s">
        <v>41</v>
      </c>
      <c r="D30" s="105" t="s">
        <v>117</v>
      </c>
      <c r="E30" s="106">
        <f>+E21+E28</f>
        <v>0</v>
      </c>
    </row>
    <row r="31" spans="1:2" ht="12.75">
      <c r="A31" s="41" t="s">
        <v>33</v>
      </c>
      <c r="B31" s="14">
        <v>0</v>
      </c>
    </row>
    <row r="32" spans="1:5" ht="12.75">
      <c r="A32" s="41" t="s">
        <v>6</v>
      </c>
      <c r="B32" s="14">
        <v>0</v>
      </c>
      <c r="D32" s="105" t="s">
        <v>118</v>
      </c>
      <c r="E32" s="107" t="e">
        <f>+B40/E30</f>
        <v>#DIV/0!</v>
      </c>
    </row>
    <row r="33" spans="1:2" ht="12.75">
      <c r="A33" s="41" t="s">
        <v>7</v>
      </c>
      <c r="B33" s="91">
        <f>+(E21+E28)*0.0765</f>
        <v>0</v>
      </c>
    </row>
    <row r="34" spans="1:2" ht="12.75">
      <c r="A34" s="41" t="s">
        <v>34</v>
      </c>
      <c r="B34" s="14">
        <v>0</v>
      </c>
    </row>
    <row r="35" spans="1:2" ht="12.75">
      <c r="A35" s="41" t="s">
        <v>10</v>
      </c>
      <c r="B35" s="14">
        <v>0</v>
      </c>
    </row>
    <row r="36" spans="1:5" ht="12.75">
      <c r="A36" s="41" t="s">
        <v>35</v>
      </c>
      <c r="B36" s="14">
        <v>0</v>
      </c>
      <c r="D36" s="27" t="s">
        <v>59</v>
      </c>
      <c r="E36" s="6" t="s">
        <v>24</v>
      </c>
    </row>
    <row r="37" spans="1:5" ht="12.75">
      <c r="A37" s="59" t="s">
        <v>97</v>
      </c>
      <c r="B37" s="14">
        <v>0</v>
      </c>
      <c r="D37" s="52"/>
      <c r="E37" s="10" t="s">
        <v>46</v>
      </c>
    </row>
    <row r="38" spans="1:5" ht="12.75">
      <c r="A38" s="81" t="s">
        <v>36</v>
      </c>
      <c r="B38" s="14">
        <v>0</v>
      </c>
      <c r="D38" s="11" t="s">
        <v>60</v>
      </c>
      <c r="E38" s="53">
        <v>0</v>
      </c>
    </row>
    <row r="39" spans="1:5" ht="12.75">
      <c r="A39" s="59" t="s">
        <v>37</v>
      </c>
      <c r="B39" s="14">
        <v>0</v>
      </c>
      <c r="D39" s="54" t="s">
        <v>61</v>
      </c>
      <c r="E39" s="55">
        <v>0</v>
      </c>
    </row>
    <row r="40" spans="1:5" ht="12.75">
      <c r="A40" s="61" t="s">
        <v>80</v>
      </c>
      <c r="B40" s="65">
        <f>SUM(B31:B39)</f>
        <v>0</v>
      </c>
      <c r="D40" s="54" t="s">
        <v>62</v>
      </c>
      <c r="E40" s="55">
        <v>0</v>
      </c>
    </row>
    <row r="41" spans="1:5" ht="12.75">
      <c r="A41" s="60" t="s">
        <v>40</v>
      </c>
      <c r="B41" s="64"/>
      <c r="D41" s="54" t="s">
        <v>63</v>
      </c>
      <c r="E41" s="55">
        <v>0</v>
      </c>
    </row>
    <row r="42" spans="1:5" ht="12.75">
      <c r="A42" s="41" t="s">
        <v>28</v>
      </c>
      <c r="B42" s="14">
        <v>0</v>
      </c>
      <c r="D42" s="54" t="s">
        <v>64</v>
      </c>
      <c r="E42" s="55">
        <v>0</v>
      </c>
    </row>
    <row r="43" spans="1:5" ht="12.75">
      <c r="A43" s="41" t="s">
        <v>38</v>
      </c>
      <c r="B43" s="14">
        <v>0</v>
      </c>
      <c r="D43" s="54" t="s">
        <v>65</v>
      </c>
      <c r="E43" s="55">
        <v>0</v>
      </c>
    </row>
    <row r="44" spans="1:5" ht="12.75">
      <c r="A44" s="41" t="s">
        <v>98</v>
      </c>
      <c r="B44" s="14">
        <v>0</v>
      </c>
      <c r="D44" s="54" t="s">
        <v>66</v>
      </c>
      <c r="E44" s="55">
        <v>0</v>
      </c>
    </row>
    <row r="45" spans="1:5" ht="12.75">
      <c r="A45" s="62" t="s">
        <v>8</v>
      </c>
      <c r="B45" s="14">
        <v>0</v>
      </c>
      <c r="D45" s="54" t="s">
        <v>67</v>
      </c>
      <c r="E45" s="55">
        <v>0</v>
      </c>
    </row>
    <row r="46" spans="1:5" ht="12.75">
      <c r="A46" s="61" t="s">
        <v>81</v>
      </c>
      <c r="B46" s="65">
        <f>SUM(B42:B45)</f>
        <v>0</v>
      </c>
      <c r="D46" s="54" t="s">
        <v>68</v>
      </c>
      <c r="E46" s="55">
        <v>0</v>
      </c>
    </row>
    <row r="47" spans="1:5" ht="12.75">
      <c r="A47" s="58" t="s">
        <v>44</v>
      </c>
      <c r="B47" s="63" t="s">
        <v>45</v>
      </c>
      <c r="D47" s="54" t="s">
        <v>69</v>
      </c>
      <c r="E47" s="55">
        <v>0</v>
      </c>
    </row>
    <row r="48" spans="1:5" ht="12.75">
      <c r="A48" s="42"/>
      <c r="B48" s="10" t="s">
        <v>46</v>
      </c>
      <c r="D48" s="54" t="s">
        <v>70</v>
      </c>
      <c r="E48" s="55">
        <v>0</v>
      </c>
    </row>
    <row r="49" spans="1:5" ht="12.75">
      <c r="A49" s="45" t="s">
        <v>47</v>
      </c>
      <c r="B49" s="97">
        <v>0</v>
      </c>
      <c r="D49" s="54" t="s">
        <v>71</v>
      </c>
      <c r="E49" s="55">
        <v>0</v>
      </c>
    </row>
    <row r="50" spans="1:5" ht="12.75">
      <c r="A50" s="46" t="s">
        <v>48</v>
      </c>
      <c r="B50" s="97">
        <v>0</v>
      </c>
      <c r="D50" s="54" t="s">
        <v>72</v>
      </c>
      <c r="E50" s="55">
        <v>0</v>
      </c>
    </row>
    <row r="51" spans="1:5" ht="12.75">
      <c r="A51" s="46" t="s">
        <v>49</v>
      </c>
      <c r="B51" s="97">
        <v>0</v>
      </c>
      <c r="D51" s="54" t="s">
        <v>73</v>
      </c>
      <c r="E51" s="55">
        <v>0</v>
      </c>
    </row>
    <row r="52" spans="1:5" ht="12.75">
      <c r="A52" s="46" t="s">
        <v>99</v>
      </c>
      <c r="B52" s="97">
        <v>0</v>
      </c>
      <c r="D52" s="75" t="s">
        <v>74</v>
      </c>
      <c r="E52" s="55">
        <v>0</v>
      </c>
    </row>
    <row r="53" spans="1:5" ht="12.75">
      <c r="A53" s="46" t="s">
        <v>9</v>
      </c>
      <c r="B53" s="98">
        <v>0</v>
      </c>
      <c r="D53" s="54" t="s">
        <v>75</v>
      </c>
      <c r="E53" s="15">
        <f>SUM(E38:E52)</f>
        <v>0</v>
      </c>
    </row>
    <row r="54" spans="1:5" ht="12.75">
      <c r="A54" s="46" t="s">
        <v>52</v>
      </c>
      <c r="B54" s="98">
        <v>0</v>
      </c>
      <c r="D54" s="56" t="s">
        <v>76</v>
      </c>
      <c r="E54" s="15" t="e">
        <f>E53/B8</f>
        <v>#DIV/0!</v>
      </c>
    </row>
    <row r="55" spans="1:5" ht="12.75">
      <c r="A55" s="16" t="s">
        <v>50</v>
      </c>
      <c r="B55" s="43">
        <v>0</v>
      </c>
      <c r="D55" s="57" t="s">
        <v>77</v>
      </c>
      <c r="E55" s="26" t="e">
        <f>E54/365</f>
        <v>#DIV/0!</v>
      </c>
    </row>
    <row r="56" spans="1:2" ht="12.75">
      <c r="A56" s="74" t="s">
        <v>8</v>
      </c>
      <c r="B56" s="44">
        <v>0</v>
      </c>
    </row>
    <row r="57" spans="1:2" ht="12.75">
      <c r="A57" s="8" t="s">
        <v>51</v>
      </c>
      <c r="B57" s="26">
        <f>SUM(B49:B56)</f>
        <v>0</v>
      </c>
    </row>
    <row r="58" spans="1:2" ht="12.75">
      <c r="A58" s="47" t="s">
        <v>57</v>
      </c>
      <c r="B58" s="6" t="s">
        <v>24</v>
      </c>
    </row>
    <row r="59" spans="1:2" ht="12.75">
      <c r="A59" s="48"/>
      <c r="B59" s="10"/>
    </row>
    <row r="60" spans="1:5" ht="12.75">
      <c r="A60" s="21" t="s">
        <v>78</v>
      </c>
      <c r="B60" s="87">
        <v>0</v>
      </c>
      <c r="D60" s="69" t="s">
        <v>84</v>
      </c>
      <c r="E60" s="70"/>
    </row>
    <row r="61" spans="1:5" ht="12.75">
      <c r="A61" s="49" t="s">
        <v>53</v>
      </c>
      <c r="B61" s="50">
        <v>0</v>
      </c>
      <c r="D61" s="68" t="s">
        <v>114</v>
      </c>
      <c r="E61" s="71">
        <f>B71+B57+B46+B40+E28+E21</f>
        <v>0</v>
      </c>
    </row>
    <row r="62" spans="1:5" ht="12.75">
      <c r="A62" s="49" t="s">
        <v>54</v>
      </c>
      <c r="B62" s="44">
        <v>0</v>
      </c>
      <c r="D62" s="68" t="s">
        <v>85</v>
      </c>
      <c r="E62" s="82" t="e">
        <f>E61/B8/365</f>
        <v>#DIV/0!</v>
      </c>
    </row>
    <row r="63" spans="1:6" ht="12.75">
      <c r="A63" s="49" t="s">
        <v>55</v>
      </c>
      <c r="B63" s="44">
        <v>0</v>
      </c>
      <c r="D63" s="99" t="s">
        <v>112</v>
      </c>
      <c r="E63" s="100"/>
      <c r="F63" t="s">
        <v>113</v>
      </c>
    </row>
    <row r="64" spans="1:5" ht="12.75">
      <c r="A64" s="49" t="s">
        <v>101</v>
      </c>
      <c r="B64" s="44">
        <v>0</v>
      </c>
      <c r="D64" s="101" t="s">
        <v>115</v>
      </c>
      <c r="E64" s="102" t="e">
        <f>+E63+E62</f>
        <v>#DIV/0!</v>
      </c>
    </row>
    <row r="65" spans="1:5" ht="12.75">
      <c r="A65" s="49" t="s">
        <v>56</v>
      </c>
      <c r="B65" s="44">
        <v>0</v>
      </c>
      <c r="D65" s="68" t="s">
        <v>82</v>
      </c>
      <c r="E65" s="72">
        <f>E53</f>
        <v>0</v>
      </c>
    </row>
    <row r="66" spans="1:5" ht="12.75">
      <c r="A66" s="49" t="s">
        <v>108</v>
      </c>
      <c r="B66" s="43">
        <v>0</v>
      </c>
      <c r="D66" s="68" t="s">
        <v>86</v>
      </c>
      <c r="E66" s="103" t="e">
        <f>E65/B8/365</f>
        <v>#DIV/0!</v>
      </c>
    </row>
    <row r="67" spans="1:5" ht="12.75">
      <c r="A67" s="62" t="s">
        <v>111</v>
      </c>
      <c r="B67" s="44">
        <v>0</v>
      </c>
      <c r="D67" s="68" t="s">
        <v>83</v>
      </c>
      <c r="E67" s="72">
        <f>E65+E61</f>
        <v>0</v>
      </c>
    </row>
    <row r="68" spans="1:5" ht="12.75">
      <c r="A68" s="62" t="s">
        <v>111</v>
      </c>
      <c r="B68" s="44">
        <v>0</v>
      </c>
      <c r="D68" s="68" t="s">
        <v>87</v>
      </c>
      <c r="E68" s="72" t="e">
        <f>E67/B8/365</f>
        <v>#DIV/0!</v>
      </c>
    </row>
    <row r="69" spans="1:5" ht="12.75">
      <c r="A69" s="59" t="s">
        <v>111</v>
      </c>
      <c r="B69" s="44">
        <v>0</v>
      </c>
      <c r="D69" s="42" t="s">
        <v>100</v>
      </c>
      <c r="E69" s="93" t="e">
        <f>B70/(E67-B70)</f>
        <v>#DIV/0!</v>
      </c>
    </row>
    <row r="70" spans="1:2" ht="12.75">
      <c r="A70" s="51" t="s">
        <v>88</v>
      </c>
      <c r="B70" s="44">
        <v>0</v>
      </c>
    </row>
    <row r="71" spans="1:4" ht="12.75">
      <c r="A71" s="48" t="s">
        <v>58</v>
      </c>
      <c r="B71" s="65">
        <f>SUM(B58:B70)</f>
        <v>0</v>
      </c>
      <c r="D71" t="s">
        <v>119</v>
      </c>
    </row>
    <row r="73" spans="4:5" ht="12.75">
      <c r="D73" s="96" t="s">
        <v>104</v>
      </c>
      <c r="E73" s="96"/>
    </row>
    <row r="74" spans="1:5" ht="12.75">
      <c r="A74" s="76" t="s">
        <v>93</v>
      </c>
      <c r="B74" s="79"/>
      <c r="D74" s="96" t="s">
        <v>107</v>
      </c>
      <c r="E74" s="96"/>
    </row>
    <row r="75" spans="1:5" ht="12.75">
      <c r="A75" s="77" t="s">
        <v>94</v>
      </c>
      <c r="B75" s="79"/>
      <c r="D75" s="96" t="s">
        <v>105</v>
      </c>
      <c r="E75" s="96"/>
    </row>
    <row r="76" spans="1:5" ht="12.75">
      <c r="A76" s="77" t="s">
        <v>103</v>
      </c>
      <c r="B76" s="79"/>
      <c r="D76" s="96" t="s">
        <v>106</v>
      </c>
      <c r="E76" s="96"/>
    </row>
    <row r="77" spans="1:2" ht="12.75">
      <c r="A77" s="78" t="s">
        <v>95</v>
      </c>
      <c r="B77" s="80"/>
    </row>
  </sheetData>
  <sheetProtection password="83AF" sheet="1" objects="1" scenarios="1"/>
  <mergeCells count="3">
    <mergeCell ref="B6:E6"/>
    <mergeCell ref="B5:E5"/>
    <mergeCell ref="B7:E7"/>
  </mergeCells>
  <printOptions/>
  <pageMargins left="0.38" right="0.25" top="0.49" bottom="0.49" header="0.5" footer="0.5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ekohl</dc:creator>
  <cp:keywords/>
  <dc:description/>
  <cp:lastModifiedBy>Judy Markworth</cp:lastModifiedBy>
  <cp:lastPrinted>2009-05-14T22:22:51Z</cp:lastPrinted>
  <dcterms:created xsi:type="dcterms:W3CDTF">2008-05-09T14:54:45Z</dcterms:created>
  <dcterms:modified xsi:type="dcterms:W3CDTF">2014-03-13T15:21:38Z</dcterms:modified>
  <cp:category/>
  <cp:version/>
  <cp:contentType/>
  <cp:contentStatus/>
</cp:coreProperties>
</file>